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400" windowHeight="7995" activeTab="2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F2" i="3" l="1"/>
  <c r="F3" i="3"/>
  <c r="F4" i="3"/>
  <c r="F5" i="3"/>
  <c r="F6" i="3"/>
  <c r="F7" i="3"/>
  <c r="F8" i="3"/>
  <c r="F9" i="3"/>
  <c r="F10" i="3"/>
  <c r="F11" i="3"/>
  <c r="F12" i="3"/>
  <c r="F13" i="3"/>
  <c r="F14" i="3"/>
  <c r="E17" i="3"/>
  <c r="E2" i="3"/>
  <c r="E18" i="3"/>
  <c r="E3" i="3"/>
  <c r="E4" i="3"/>
  <c r="E5" i="3"/>
  <c r="E6" i="3"/>
  <c r="E7" i="3"/>
  <c r="E8" i="3"/>
  <c r="E9" i="3"/>
  <c r="E10" i="3"/>
  <c r="E11" i="3"/>
  <c r="E12" i="3"/>
  <c r="E13" i="3"/>
  <c r="E14" i="3"/>
  <c r="E16" i="3"/>
  <c r="D3" i="3"/>
  <c r="D4" i="3"/>
  <c r="D5" i="3"/>
  <c r="D6" i="3"/>
  <c r="D7" i="3"/>
  <c r="D8" i="3"/>
  <c r="D9" i="3"/>
  <c r="D10" i="3"/>
  <c r="D11" i="3"/>
  <c r="D12" i="3"/>
  <c r="D13" i="3"/>
  <c r="D14" i="3"/>
  <c r="D2" i="3"/>
  <c r="E15" i="3"/>
  <c r="G9" i="2"/>
  <c r="G7" i="2"/>
  <c r="G6" i="2"/>
  <c r="G5" i="2"/>
  <c r="G4" i="2"/>
  <c r="G3" i="2"/>
  <c r="G33" i="1" l="1"/>
  <c r="G31" i="1"/>
  <c r="G29" i="1"/>
</calcChain>
</file>

<file path=xl/sharedStrings.xml><?xml version="1.0" encoding="utf-8"?>
<sst xmlns="http://schemas.openxmlformats.org/spreadsheetml/2006/main" count="78" uniqueCount="62">
  <si>
    <t>Ali</t>
  </si>
  <si>
    <t>Ayşe</t>
  </si>
  <si>
    <t>Burak</t>
  </si>
  <si>
    <t>Can</t>
  </si>
  <si>
    <t>Gül</t>
  </si>
  <si>
    <t>Melike</t>
  </si>
  <si>
    <t>Murat</t>
  </si>
  <si>
    <t>Ahmet</t>
  </si>
  <si>
    <t>Rıza</t>
  </si>
  <si>
    <t>Neşe</t>
  </si>
  <si>
    <t>Kaya</t>
  </si>
  <si>
    <t>Siner</t>
  </si>
  <si>
    <t>Atar</t>
  </si>
  <si>
    <t>Kokar</t>
  </si>
  <si>
    <t>Fani</t>
  </si>
  <si>
    <t>Hak</t>
  </si>
  <si>
    <t>Nur</t>
  </si>
  <si>
    <t>tek</t>
  </si>
  <si>
    <t>Pek</t>
  </si>
  <si>
    <t>Cumhuriyet İlkokulu</t>
  </si>
  <si>
    <t>Gazi İlkokulu</t>
  </si>
  <si>
    <t>Hendekyanı İlkokulu</t>
  </si>
  <si>
    <t>Atatürk İlkokulu</t>
  </si>
  <si>
    <t>Araba</t>
  </si>
  <si>
    <t>Otobüs</t>
  </si>
  <si>
    <t>Minibüs</t>
  </si>
  <si>
    <t>Yarışmaya Katılan Öğrenci Listesi</t>
  </si>
  <si>
    <t>No</t>
  </si>
  <si>
    <t>Ad</t>
  </si>
  <si>
    <t>Soyad</t>
  </si>
  <si>
    <t>Okul Adı</t>
  </si>
  <si>
    <t>Sütun1</t>
  </si>
  <si>
    <t>Yevmiye</t>
  </si>
  <si>
    <t>ÜRETİM</t>
  </si>
  <si>
    <t>Üretilen</t>
  </si>
  <si>
    <t>Hatalı Olan</t>
  </si>
  <si>
    <t>Çıkan</t>
  </si>
  <si>
    <t>Toplam Üretim</t>
  </si>
  <si>
    <t>Birim Fiyatı</t>
  </si>
  <si>
    <t>Toplam Fiyat</t>
  </si>
  <si>
    <t>kodu</t>
  </si>
  <si>
    <t>a</t>
  </si>
  <si>
    <t>b</t>
  </si>
  <si>
    <t>c</t>
  </si>
  <si>
    <t>d</t>
  </si>
  <si>
    <t>e</t>
  </si>
  <si>
    <t>f</t>
  </si>
  <si>
    <t>g</t>
  </si>
  <si>
    <t>h</t>
  </si>
  <si>
    <t>ı</t>
  </si>
  <si>
    <t>j</t>
  </si>
  <si>
    <t>k</t>
  </si>
  <si>
    <t>l</t>
  </si>
  <si>
    <t>m</t>
  </si>
  <si>
    <t>sınav1</t>
  </si>
  <si>
    <t>sınav2</t>
  </si>
  <si>
    <t>ortalama</t>
  </si>
  <si>
    <t>durum</t>
  </si>
  <si>
    <t>Sınav1 Toplamı</t>
  </si>
  <si>
    <t>Snıf Ortalaması</t>
  </si>
  <si>
    <t>Geçen Öğrenci Sayısı</t>
  </si>
  <si>
    <t>Kalan Öğrenci Sayısı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</si>
</sst>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"/>
  </numFmts>
  <fonts count="5" x14ac:knownFonts="1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61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1" xfId="1" applyFont="1" applyBorder="1" applyAlignment="1">
      <alignment horizontal="center"/>
    </xf>
    <xf numFmtId="0" fontId="4" fillId="2" borderId="1" xfId="1" applyFont="1" applyBorder="1" applyAlignment="1">
      <alignment horizontal="center"/>
    </xf>
    <xf numFmtId="0" fontId="4" fillId="2" borderId="1" xfId="1" applyFont="1" applyBorder="1" applyAlignment="1">
      <alignment horizontal="center"/>
    </xf>
    <xf numFmtId="0" fontId="4" fillId="2" borderId="1" xfId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Border="1"/>
    <xf numFmtId="165" fontId="0" fillId="0" borderId="2" xfId="0" applyNumberFormat="1" applyBorder="1"/>
    <xf numFmtId="2" fontId="0" fillId="0" borderId="2" xfId="0" applyNumberFormat="1" applyBorder="1"/>
  </cellXfs>
  <cellStyles count="2">
    <cellStyle name="İyi" xfId="1" builtinId="26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o3" displayName="Tablo3" ref="A2:E12" totalsRowShown="0">
  <autoFilter ref="A2:E12"/>
  <tableColumns count="5">
    <tableColumn id="1" name="No"/>
    <tableColumn id="2" name="Ad"/>
    <tableColumn id="3" name="Soyad"/>
    <tableColumn id="4" name="Okul Adı"/>
    <tableColumn id="5" name="Sütun1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B1" workbookViewId="0">
      <selection activeCell="I32" sqref="I32"/>
    </sheetView>
  </sheetViews>
  <sheetFormatPr defaultRowHeight="15" x14ac:dyDescent="0.25"/>
  <cols>
    <col min="1" max="1" width="30.140625" bestFit="1" customWidth="1"/>
    <col min="4" max="4" width="10.5703125" customWidth="1"/>
    <col min="5" max="5" width="9.5703125" customWidth="1"/>
    <col min="9" max="9" width="10.140625" bestFit="1" customWidth="1"/>
  </cols>
  <sheetData>
    <row r="1" spans="1:16" x14ac:dyDescent="0.25">
      <c r="A1" t="s">
        <v>26</v>
      </c>
    </row>
    <row r="2" spans="1:16" x14ac:dyDescent="0.25">
      <c r="A2" t="s">
        <v>27</v>
      </c>
      <c r="B2" t="s">
        <v>28</v>
      </c>
      <c r="C2" t="s">
        <v>29</v>
      </c>
      <c r="D2" s="2" t="s">
        <v>30</v>
      </c>
      <c r="E2" s="2" t="s">
        <v>31</v>
      </c>
    </row>
    <row r="3" spans="1:16" x14ac:dyDescent="0.25">
      <c r="A3">
        <v>1</v>
      </c>
      <c r="B3" t="s">
        <v>0</v>
      </c>
      <c r="C3" t="s">
        <v>3</v>
      </c>
      <c r="D3" t="s">
        <v>19</v>
      </c>
      <c r="G3">
        <v>1</v>
      </c>
      <c r="H3">
        <v>1</v>
      </c>
      <c r="I3" s="1">
        <v>41705</v>
      </c>
      <c r="J3">
        <v>15</v>
      </c>
      <c r="K3">
        <v>1</v>
      </c>
      <c r="N3">
        <v>1</v>
      </c>
      <c r="O3" t="s">
        <v>23</v>
      </c>
      <c r="P3" t="s">
        <v>23</v>
      </c>
    </row>
    <row r="4" spans="1:16" x14ac:dyDescent="0.25">
      <c r="A4">
        <v>2</v>
      </c>
      <c r="B4" t="s">
        <v>1</v>
      </c>
      <c r="C4" t="s">
        <v>10</v>
      </c>
      <c r="D4" t="s">
        <v>19</v>
      </c>
      <c r="G4">
        <v>2</v>
      </c>
      <c r="H4">
        <v>3</v>
      </c>
      <c r="I4" s="1">
        <v>41712</v>
      </c>
      <c r="J4">
        <v>30</v>
      </c>
      <c r="K4">
        <v>3</v>
      </c>
      <c r="N4">
        <v>1</v>
      </c>
      <c r="O4" t="s">
        <v>23</v>
      </c>
      <c r="P4" t="s">
        <v>24</v>
      </c>
    </row>
    <row r="5" spans="1:16" x14ac:dyDescent="0.25">
      <c r="A5">
        <v>3</v>
      </c>
      <c r="B5" t="s">
        <v>2</v>
      </c>
      <c r="C5" t="s">
        <v>11</v>
      </c>
      <c r="D5" t="s">
        <v>19</v>
      </c>
      <c r="G5">
        <v>3</v>
      </c>
      <c r="H5">
        <v>5</v>
      </c>
      <c r="I5" s="1">
        <v>41719</v>
      </c>
      <c r="J5">
        <v>45</v>
      </c>
      <c r="K5">
        <v>7</v>
      </c>
      <c r="N5">
        <v>1</v>
      </c>
      <c r="O5" t="s">
        <v>23</v>
      </c>
      <c r="P5" t="s">
        <v>25</v>
      </c>
    </row>
    <row r="6" spans="1:16" x14ac:dyDescent="0.25">
      <c r="A6">
        <v>4</v>
      </c>
      <c r="B6" t="s">
        <v>3</v>
      </c>
      <c r="C6" t="s">
        <v>12</v>
      </c>
      <c r="D6" t="s">
        <v>20</v>
      </c>
      <c r="G6">
        <v>4</v>
      </c>
      <c r="H6">
        <v>7</v>
      </c>
      <c r="I6" s="1">
        <v>41726</v>
      </c>
      <c r="J6">
        <v>60</v>
      </c>
      <c r="K6">
        <v>9.6666666666666696</v>
      </c>
      <c r="N6">
        <v>1</v>
      </c>
      <c r="O6" t="s">
        <v>23</v>
      </c>
      <c r="P6" t="s">
        <v>23</v>
      </c>
    </row>
    <row r="7" spans="1:16" x14ac:dyDescent="0.25">
      <c r="A7">
        <v>5</v>
      </c>
      <c r="B7" t="s">
        <v>4</v>
      </c>
      <c r="C7" t="s">
        <v>13</v>
      </c>
      <c r="D7" t="s">
        <v>20</v>
      </c>
      <c r="G7">
        <v>5</v>
      </c>
      <c r="H7">
        <v>9</v>
      </c>
      <c r="I7" s="1">
        <v>41733</v>
      </c>
      <c r="J7">
        <v>75</v>
      </c>
      <c r="K7">
        <v>12.6666666666667</v>
      </c>
      <c r="N7">
        <v>1</v>
      </c>
      <c r="O7" t="s">
        <v>23</v>
      </c>
      <c r="P7" t="s">
        <v>24</v>
      </c>
    </row>
    <row r="8" spans="1:16" x14ac:dyDescent="0.25">
      <c r="A8">
        <v>6</v>
      </c>
      <c r="B8" t="s">
        <v>5</v>
      </c>
      <c r="C8" t="s">
        <v>14</v>
      </c>
      <c r="D8" t="s">
        <v>21</v>
      </c>
      <c r="G8">
        <v>6</v>
      </c>
      <c r="H8">
        <v>11</v>
      </c>
      <c r="I8" s="1">
        <v>41740</v>
      </c>
      <c r="J8">
        <v>90</v>
      </c>
      <c r="K8" s="3">
        <v>15.6666666666667</v>
      </c>
      <c r="N8">
        <v>1</v>
      </c>
      <c r="O8" t="s">
        <v>23</v>
      </c>
      <c r="P8" t="s">
        <v>25</v>
      </c>
    </row>
    <row r="9" spans="1:16" x14ac:dyDescent="0.25">
      <c r="A9">
        <v>7</v>
      </c>
      <c r="B9" t="s">
        <v>6</v>
      </c>
      <c r="C9" t="s">
        <v>15</v>
      </c>
      <c r="D9" t="s">
        <v>21</v>
      </c>
      <c r="G9">
        <v>7</v>
      </c>
      <c r="H9">
        <v>13</v>
      </c>
      <c r="I9" s="1">
        <v>41747</v>
      </c>
      <c r="J9">
        <v>105</v>
      </c>
      <c r="K9">
        <v>18.6666666666667</v>
      </c>
    </row>
    <row r="10" spans="1:16" x14ac:dyDescent="0.25">
      <c r="A10">
        <v>8</v>
      </c>
      <c r="B10" t="s">
        <v>7</v>
      </c>
      <c r="C10" t="s">
        <v>16</v>
      </c>
      <c r="D10" t="s">
        <v>21</v>
      </c>
      <c r="G10">
        <v>8</v>
      </c>
      <c r="H10">
        <v>15</v>
      </c>
      <c r="I10" s="1">
        <v>41754</v>
      </c>
      <c r="J10">
        <v>120</v>
      </c>
      <c r="K10">
        <v>21.6666666666667</v>
      </c>
    </row>
    <row r="11" spans="1:16" x14ac:dyDescent="0.25">
      <c r="A11">
        <v>9</v>
      </c>
      <c r="B11" t="s">
        <v>8</v>
      </c>
      <c r="C11" t="s">
        <v>17</v>
      </c>
      <c r="D11" t="s">
        <v>22</v>
      </c>
      <c r="G11">
        <v>9</v>
      </c>
      <c r="H11">
        <v>17</v>
      </c>
      <c r="I11" s="1">
        <v>41761</v>
      </c>
      <c r="J11">
        <v>135</v>
      </c>
      <c r="K11">
        <v>24.6666666666667</v>
      </c>
    </row>
    <row r="12" spans="1:16" x14ac:dyDescent="0.25">
      <c r="A12">
        <v>10</v>
      </c>
      <c r="B12" t="s">
        <v>9</v>
      </c>
      <c r="C12" t="s">
        <v>18</v>
      </c>
      <c r="D12" t="s">
        <v>22</v>
      </c>
      <c r="G12">
        <v>10</v>
      </c>
      <c r="H12">
        <v>19</v>
      </c>
      <c r="I12" s="1">
        <v>41768</v>
      </c>
      <c r="J12">
        <v>150</v>
      </c>
      <c r="K12">
        <v>27.6666666666667</v>
      </c>
    </row>
    <row r="13" spans="1:16" x14ac:dyDescent="0.25">
      <c r="G13">
        <v>11</v>
      </c>
      <c r="H13">
        <v>21</v>
      </c>
      <c r="I13" s="1">
        <v>41775</v>
      </c>
      <c r="J13">
        <v>165</v>
      </c>
      <c r="K13">
        <v>30.6666666666667</v>
      </c>
    </row>
    <row r="14" spans="1:16" x14ac:dyDescent="0.25">
      <c r="G14">
        <v>12</v>
      </c>
      <c r="H14">
        <v>23</v>
      </c>
      <c r="I14" s="1">
        <v>41782</v>
      </c>
      <c r="J14">
        <v>180</v>
      </c>
      <c r="K14">
        <v>33.6666666666667</v>
      </c>
    </row>
    <row r="15" spans="1:16" x14ac:dyDescent="0.25">
      <c r="G15">
        <v>13</v>
      </c>
      <c r="H15">
        <v>25</v>
      </c>
      <c r="I15" s="1">
        <v>41789</v>
      </c>
      <c r="J15">
        <v>195</v>
      </c>
      <c r="K15">
        <v>36.6666666666667</v>
      </c>
    </row>
    <row r="16" spans="1:16" x14ac:dyDescent="0.25">
      <c r="G16">
        <v>14</v>
      </c>
      <c r="H16">
        <v>27</v>
      </c>
      <c r="I16" s="1">
        <v>41796</v>
      </c>
      <c r="J16">
        <v>210</v>
      </c>
      <c r="K16">
        <v>39.6666666666667</v>
      </c>
    </row>
    <row r="17" spans="2:11" x14ac:dyDescent="0.25">
      <c r="G17">
        <v>15</v>
      </c>
      <c r="H17">
        <v>29</v>
      </c>
      <c r="I17" s="1">
        <v>41803</v>
      </c>
      <c r="J17">
        <v>225</v>
      </c>
      <c r="K17">
        <v>42.6666666666667</v>
      </c>
    </row>
    <row r="18" spans="2:11" x14ac:dyDescent="0.25">
      <c r="B18" t="s">
        <v>32</v>
      </c>
    </row>
    <row r="19" spans="2:11" x14ac:dyDescent="0.25">
      <c r="B19">
        <v>50</v>
      </c>
    </row>
    <row r="20" spans="2:11" x14ac:dyDescent="0.25">
      <c r="B20">
        <v>60</v>
      </c>
    </row>
    <row r="21" spans="2:11" x14ac:dyDescent="0.25">
      <c r="B21">
        <v>70</v>
      </c>
    </row>
    <row r="22" spans="2:11" x14ac:dyDescent="0.25">
      <c r="B22">
        <v>40</v>
      </c>
    </row>
    <row r="23" spans="2:11" x14ac:dyDescent="0.25">
      <c r="B23">
        <v>90</v>
      </c>
    </row>
    <row r="24" spans="2:11" x14ac:dyDescent="0.25">
      <c r="B24">
        <v>100</v>
      </c>
    </row>
    <row r="25" spans="2:11" x14ac:dyDescent="0.25">
      <c r="B25">
        <v>200</v>
      </c>
    </row>
    <row r="26" spans="2:11" x14ac:dyDescent="0.25">
      <c r="B26">
        <v>30</v>
      </c>
    </row>
    <row r="29" spans="2:11" x14ac:dyDescent="0.25">
      <c r="D29">
        <v>20</v>
      </c>
      <c r="F29">
        <v>30</v>
      </c>
      <c r="G29">
        <f>D29+F29</f>
        <v>50</v>
      </c>
    </row>
    <row r="31" spans="2:11" x14ac:dyDescent="0.25">
      <c r="D31">
        <v>40</v>
      </c>
      <c r="F31">
        <v>15</v>
      </c>
      <c r="G31">
        <f>D31-F31</f>
        <v>25</v>
      </c>
    </row>
    <row r="33" spans="4:7" x14ac:dyDescent="0.25">
      <c r="D33">
        <v>17</v>
      </c>
      <c r="F33">
        <v>80</v>
      </c>
      <c r="G33">
        <f>D33*F33</f>
        <v>1360</v>
      </c>
    </row>
  </sheetData>
  <conditionalFormatting sqref="B19:B26">
    <cfRule type="cellIs" dxfId="2" priority="1" operator="greaterThan">
      <formula>75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G9"/>
  <sheetViews>
    <sheetView workbookViewId="0">
      <selection activeCell="J1" sqref="J1"/>
    </sheetView>
  </sheetViews>
  <sheetFormatPr defaultRowHeight="15" x14ac:dyDescent="0.25"/>
  <cols>
    <col min="6" max="6" width="10.28515625" customWidth="1"/>
  </cols>
  <sheetData>
    <row r="1" spans="5:7" x14ac:dyDescent="0.25">
      <c r="E1" s="4" t="s">
        <v>33</v>
      </c>
      <c r="F1" s="4"/>
      <c r="G1" s="4"/>
    </row>
    <row r="2" spans="5:7" x14ac:dyDescent="0.25">
      <c r="E2" s="5" t="s">
        <v>34</v>
      </c>
      <c r="F2" s="5" t="s">
        <v>35</v>
      </c>
      <c r="G2" s="5" t="s">
        <v>36</v>
      </c>
    </row>
    <row r="3" spans="5:7" x14ac:dyDescent="0.25">
      <c r="E3" s="6">
        <v>100</v>
      </c>
      <c r="F3" s="6">
        <v>10</v>
      </c>
      <c r="G3" s="7">
        <f>E3-F3</f>
        <v>90</v>
      </c>
    </row>
    <row r="4" spans="5:7" x14ac:dyDescent="0.25">
      <c r="E4" s="6">
        <v>85</v>
      </c>
      <c r="F4" s="6">
        <v>5</v>
      </c>
      <c r="G4" s="6">
        <f>E4-F4</f>
        <v>80</v>
      </c>
    </row>
    <row r="5" spans="5:7" x14ac:dyDescent="0.25">
      <c r="E5" s="6">
        <v>50</v>
      </c>
      <c r="F5" s="6">
        <v>40</v>
      </c>
      <c r="G5" s="6">
        <f>E5-F5</f>
        <v>10</v>
      </c>
    </row>
    <row r="6" spans="5:7" x14ac:dyDescent="0.25">
      <c r="E6" s="6">
        <v>155</v>
      </c>
      <c r="F6" s="6">
        <v>45</v>
      </c>
      <c r="G6" s="6">
        <f>E6-F6</f>
        <v>110</v>
      </c>
    </row>
    <row r="7" spans="5:7" x14ac:dyDescent="0.25">
      <c r="E7" s="9" t="s">
        <v>37</v>
      </c>
      <c r="F7" s="8"/>
      <c r="G7" s="10">
        <f>G3+G4+G5+G6</f>
        <v>290</v>
      </c>
    </row>
    <row r="8" spans="5:7" x14ac:dyDescent="0.25">
      <c r="E8" s="9" t="s">
        <v>38</v>
      </c>
      <c r="F8" s="9"/>
      <c r="G8" s="11">
        <v>5</v>
      </c>
    </row>
    <row r="9" spans="5:7" x14ac:dyDescent="0.25">
      <c r="E9" s="9" t="s">
        <v>39</v>
      </c>
      <c r="F9" s="9"/>
      <c r="G9" s="10">
        <f>G7*G8</f>
        <v>1450</v>
      </c>
    </row>
  </sheetData>
  <mergeCells count="4">
    <mergeCell ref="E1:G1"/>
    <mergeCell ref="E7:F7"/>
    <mergeCell ref="E8:F8"/>
    <mergeCell ref="E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H6" sqref="H6"/>
    </sheetView>
  </sheetViews>
  <sheetFormatPr defaultRowHeight="15" x14ac:dyDescent="0.25"/>
  <cols>
    <col min="5" max="5" width="13" customWidth="1"/>
  </cols>
  <sheetData>
    <row r="1" spans="1:6" ht="15.75" thickBot="1" x14ac:dyDescent="0.3">
      <c r="A1" s="2" t="s">
        <v>40</v>
      </c>
      <c r="B1" s="2" t="s">
        <v>54</v>
      </c>
      <c r="C1" s="2" t="s">
        <v>55</v>
      </c>
      <c r="D1" s="2" t="s">
        <v>56</v>
      </c>
      <c r="E1" s="2" t="s">
        <v>57</v>
      </c>
    </row>
    <row r="2" spans="1:6" ht="16.5" thickTop="1" thickBot="1" x14ac:dyDescent="0.3">
      <c r="A2" s="2" t="s">
        <v>41</v>
      </c>
      <c r="B2" s="2">
        <v>60</v>
      </c>
      <c r="C2" s="2">
        <v>50</v>
      </c>
      <c r="D2" s="15">
        <f>AVERAGE(B2:C2)</f>
        <v>55</v>
      </c>
      <c r="E2" s="13" t="str">
        <f>IF(D2&gt;70,"GEÇTİ","KALDI")</f>
        <v>KALDI</v>
      </c>
      <c r="F2" t="str">
        <f>IF(B2&lt;70,IF(C2&gt;=70,"GEÇTİ","KALDI"),"GEÇTİ")</f>
        <v>KALDI</v>
      </c>
    </row>
    <row r="3" spans="1:6" ht="16.5" thickTop="1" thickBot="1" x14ac:dyDescent="0.3">
      <c r="A3" s="2" t="s">
        <v>42</v>
      </c>
      <c r="B3" s="2">
        <v>55</v>
      </c>
      <c r="C3" s="2">
        <v>60</v>
      </c>
      <c r="D3" s="15">
        <f t="shared" ref="D3:D14" si="0">AVERAGE(B3:C3)</f>
        <v>57.5</v>
      </c>
      <c r="E3" s="13" t="str">
        <f t="shared" ref="E3:E14" si="1">IF(D3&gt;70,"GEÇTİ","KALDI")</f>
        <v>KALDI</v>
      </c>
      <c r="F3" t="str">
        <f t="shared" ref="F3:F14" si="2">IF(B3&lt;70,IF(C3&gt;=70,"GEÇTİ","KALDI"),"GEÇTİ")</f>
        <v>KALDI</v>
      </c>
    </row>
    <row r="4" spans="1:6" ht="16.5" thickTop="1" thickBot="1" x14ac:dyDescent="0.3">
      <c r="A4" s="2" t="s">
        <v>43</v>
      </c>
      <c r="B4" s="2">
        <v>100</v>
      </c>
      <c r="C4" s="2">
        <v>50</v>
      </c>
      <c r="D4" s="14">
        <f t="shared" si="0"/>
        <v>75</v>
      </c>
      <c r="E4" s="13" t="str">
        <f t="shared" si="1"/>
        <v>GEÇTİ</v>
      </c>
      <c r="F4" t="str">
        <f t="shared" si="2"/>
        <v>GEÇTİ</v>
      </c>
    </row>
    <row r="5" spans="1:6" ht="16.5" thickTop="1" thickBot="1" x14ac:dyDescent="0.3">
      <c r="A5" s="2" t="s">
        <v>44</v>
      </c>
      <c r="B5" s="2">
        <v>20</v>
      </c>
      <c r="C5" s="2">
        <v>85</v>
      </c>
      <c r="D5" s="14">
        <f t="shared" si="0"/>
        <v>52.5</v>
      </c>
      <c r="E5" s="13" t="str">
        <f t="shared" si="1"/>
        <v>KALDI</v>
      </c>
      <c r="F5" t="str">
        <f t="shared" si="2"/>
        <v>GEÇTİ</v>
      </c>
    </row>
    <row r="6" spans="1:6" ht="16.5" thickTop="1" thickBot="1" x14ac:dyDescent="0.3">
      <c r="A6" s="2" t="s">
        <v>45</v>
      </c>
      <c r="B6" s="2">
        <v>60</v>
      </c>
      <c r="C6" s="2">
        <v>60</v>
      </c>
      <c r="D6" s="14">
        <f t="shared" si="0"/>
        <v>60</v>
      </c>
      <c r="E6" s="13" t="str">
        <f t="shared" si="1"/>
        <v>KALDI</v>
      </c>
      <c r="F6" t="str">
        <f t="shared" si="2"/>
        <v>KALDI</v>
      </c>
    </row>
    <row r="7" spans="1:6" ht="16.5" thickTop="1" thickBot="1" x14ac:dyDescent="0.3">
      <c r="A7" s="2" t="s">
        <v>46</v>
      </c>
      <c r="B7" s="2">
        <v>75</v>
      </c>
      <c r="C7" s="2">
        <v>85</v>
      </c>
      <c r="D7" s="14">
        <f t="shared" si="0"/>
        <v>80</v>
      </c>
      <c r="E7" s="13" t="str">
        <f t="shared" si="1"/>
        <v>GEÇTİ</v>
      </c>
      <c r="F7" t="str">
        <f t="shared" si="2"/>
        <v>GEÇTİ</v>
      </c>
    </row>
    <row r="8" spans="1:6" ht="16.5" thickTop="1" thickBot="1" x14ac:dyDescent="0.3">
      <c r="A8" s="2" t="s">
        <v>47</v>
      </c>
      <c r="B8" s="2">
        <v>90</v>
      </c>
      <c r="C8" s="2">
        <v>45</v>
      </c>
      <c r="D8" s="14">
        <f t="shared" si="0"/>
        <v>67.5</v>
      </c>
      <c r="E8" s="13" t="str">
        <f t="shared" si="1"/>
        <v>KALDI</v>
      </c>
      <c r="F8" t="str">
        <f t="shared" si="2"/>
        <v>GEÇTİ</v>
      </c>
    </row>
    <row r="9" spans="1:6" ht="16.5" thickTop="1" thickBot="1" x14ac:dyDescent="0.3">
      <c r="A9" s="2" t="s">
        <v>48</v>
      </c>
      <c r="B9" s="2">
        <v>60</v>
      </c>
      <c r="C9" s="2">
        <v>44</v>
      </c>
      <c r="D9" s="14">
        <f t="shared" si="0"/>
        <v>52</v>
      </c>
      <c r="E9" s="13" t="str">
        <f t="shared" si="1"/>
        <v>KALDI</v>
      </c>
      <c r="F9" t="str">
        <f t="shared" si="2"/>
        <v>KALDI</v>
      </c>
    </row>
    <row r="10" spans="1:6" ht="16.5" thickTop="1" thickBot="1" x14ac:dyDescent="0.3">
      <c r="A10" s="2" t="s">
        <v>49</v>
      </c>
      <c r="B10" s="2">
        <v>74</v>
      </c>
      <c r="C10" s="2">
        <v>96</v>
      </c>
      <c r="D10" s="14">
        <f t="shared" si="0"/>
        <v>85</v>
      </c>
      <c r="E10" s="13" t="str">
        <f t="shared" si="1"/>
        <v>GEÇTİ</v>
      </c>
      <c r="F10" t="str">
        <f t="shared" si="2"/>
        <v>GEÇTİ</v>
      </c>
    </row>
    <row r="11" spans="1:6" ht="16.5" thickTop="1" thickBot="1" x14ac:dyDescent="0.3">
      <c r="A11" s="2" t="s">
        <v>50</v>
      </c>
      <c r="B11" s="2">
        <v>69</v>
      </c>
      <c r="C11" s="2">
        <v>92</v>
      </c>
      <c r="D11" s="14">
        <f t="shared" si="0"/>
        <v>80.5</v>
      </c>
      <c r="E11" s="13" t="str">
        <f t="shared" si="1"/>
        <v>GEÇTİ</v>
      </c>
      <c r="F11" t="str">
        <f t="shared" si="2"/>
        <v>GEÇTİ</v>
      </c>
    </row>
    <row r="12" spans="1:6" ht="16.5" thickTop="1" thickBot="1" x14ac:dyDescent="0.3">
      <c r="A12" s="2" t="s">
        <v>51</v>
      </c>
      <c r="B12" s="2">
        <v>36</v>
      </c>
      <c r="C12" s="2">
        <v>85</v>
      </c>
      <c r="D12" s="14">
        <f t="shared" si="0"/>
        <v>60.5</v>
      </c>
      <c r="E12" s="13" t="str">
        <f t="shared" si="1"/>
        <v>KALDI</v>
      </c>
      <c r="F12" t="str">
        <f t="shared" si="2"/>
        <v>GEÇTİ</v>
      </c>
    </row>
    <row r="13" spans="1:6" ht="16.5" thickTop="1" thickBot="1" x14ac:dyDescent="0.3">
      <c r="A13" s="2" t="s">
        <v>52</v>
      </c>
      <c r="B13" s="2">
        <v>45</v>
      </c>
      <c r="C13" s="2">
        <v>60</v>
      </c>
      <c r="D13" s="14">
        <f t="shared" si="0"/>
        <v>52.5</v>
      </c>
      <c r="E13" s="13" t="str">
        <f t="shared" si="1"/>
        <v>KALDI</v>
      </c>
      <c r="F13" t="str">
        <f t="shared" si="2"/>
        <v>KALDI</v>
      </c>
    </row>
    <row r="14" spans="1:6" ht="16.5" thickTop="1" thickBot="1" x14ac:dyDescent="0.3">
      <c r="A14" s="2" t="s">
        <v>53</v>
      </c>
      <c r="B14" s="2">
        <v>52</v>
      </c>
      <c r="C14" s="2">
        <v>48</v>
      </c>
      <c r="D14" s="14">
        <f t="shared" si="0"/>
        <v>50</v>
      </c>
      <c r="E14" s="13" t="str">
        <f t="shared" si="1"/>
        <v>KALDI</v>
      </c>
      <c r="F14" t="str">
        <f t="shared" si="2"/>
        <v>KALDI</v>
      </c>
    </row>
    <row r="15" spans="1:6" ht="16.5" thickTop="1" thickBot="1" x14ac:dyDescent="0.3">
      <c r="B15" s="12" t="s">
        <v>58</v>
      </c>
      <c r="C15" s="12"/>
      <c r="D15" s="12"/>
      <c r="E15" s="13">
        <f>SUM(B2:B14)</f>
        <v>796</v>
      </c>
    </row>
    <row r="16" spans="1:6" ht="16.5" thickTop="1" thickBot="1" x14ac:dyDescent="0.3">
      <c r="B16" s="12" t="s">
        <v>59</v>
      </c>
      <c r="C16" s="12"/>
      <c r="D16" s="12"/>
      <c r="E16" s="15">
        <f>AVERAGE(D2:D14)</f>
        <v>63.692307692307693</v>
      </c>
    </row>
    <row r="17" spans="2:5" ht="16.5" thickTop="1" thickBot="1" x14ac:dyDescent="0.3">
      <c r="B17" s="12" t="s">
        <v>60</v>
      </c>
      <c r="C17" s="12"/>
      <c r="D17" s="12"/>
      <c r="E17" s="13">
        <f>COUNTIF(E2:E14,"GEÇTİ")</f>
        <v>4</v>
      </c>
    </row>
    <row r="18" spans="2:5" ht="16.5" thickTop="1" thickBot="1" x14ac:dyDescent="0.3">
      <c r="B18" s="12" t="s">
        <v>61</v>
      </c>
      <c r="C18" s="12"/>
      <c r="D18" s="12"/>
      <c r="E18" s="13">
        <f>COUNTIF(E2:E15,"KALDI")</f>
        <v>9</v>
      </c>
    </row>
    <row r="19" spans="2:5" ht="15.75" thickTop="1" x14ac:dyDescent="0.25"/>
  </sheetData>
  <mergeCells count="4">
    <mergeCell ref="B15:D15"/>
    <mergeCell ref="B16:D16"/>
    <mergeCell ref="B17:D17"/>
    <mergeCell ref="B18:D18"/>
  </mergeCells>
  <conditionalFormatting sqref="E17:E18">
    <cfRule type="cellIs" dxfId="1" priority="1" operator="greaterThan">
      <formula>63.69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2014-03-07T06:43:02Z</dcterms:created>
  <dcterms:modified xsi:type="dcterms:W3CDTF">2014-03-07T09:41:26Z</dcterms:modified>
</cp:coreProperties>
</file>